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0" windowHeight="1170" activeTab="2"/>
  </bookViews>
  <sheets>
    <sheet name="مؤشرات تحليلية" sheetId="1" r:id="rId1"/>
    <sheet name="توزيع العاملين" sheetId="2" r:id="rId2"/>
    <sheet name="اجمالي الايرادات " sheetId="3" r:id="rId3"/>
    <sheet name="مخزون السلعلي" sheetId="4" r:id="rId4"/>
  </sheets>
  <definedNames>
    <definedName name="_xlnm.Print_Area" localSheetId="2">'اجمالي الايرادات '!$A$1:$L$20</definedName>
    <definedName name="_xlnm.Print_Area" localSheetId="1">'توزيع العاملين'!$A$1:$F$30</definedName>
    <definedName name="_xlnm.Print_Area" localSheetId="3">'مخزون السلعلي'!$A$1:$M$20</definedName>
    <definedName name="_xlnm.Print_Area" localSheetId="0">'مؤشرات تحليلية'!$A$1:$N$12</definedName>
    <definedName name="اجمالي_قيمة_الايرادات_حسب_عائدية_المنشأت_لسنة_2008" localSheetId="2">'اجمالي الايرادات '!#REF!</definedName>
  </definedNames>
  <calcPr fullCalcOnLoad="1"/>
</workbook>
</file>

<file path=xl/sharedStrings.xml><?xml version="1.0" encoding="utf-8"?>
<sst xmlns="http://schemas.openxmlformats.org/spreadsheetml/2006/main" count="209" uniqueCount="121">
  <si>
    <t>المجموع</t>
  </si>
  <si>
    <t xml:space="preserve">اصناف العاملين </t>
  </si>
  <si>
    <t>العراقيون</t>
  </si>
  <si>
    <t>العرب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</si>
  <si>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</si>
  <si>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</si>
  <si>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</si>
  <si>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</si>
  <si>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</si>
  <si>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</si>
  <si>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</si>
  <si>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</si>
  <si>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</si>
  <si>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</si>
  <si>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</si>
  <si>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</si>
  <si>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</si>
  <si>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</si>
  <si>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</si>
  <si>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</si>
  <si>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</si>
  <si>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</si>
  <si>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</si>
  <si>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</si>
  <si>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</si>
  <si>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</si>
  <si>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مخزون المواد لدى الغير</t>
  </si>
  <si>
    <t>اناث</t>
  </si>
  <si>
    <t xml:space="preserve">ذكور </t>
  </si>
  <si>
    <t>القيمة : الف دينار</t>
  </si>
  <si>
    <t>السنة</t>
  </si>
  <si>
    <t xml:space="preserve">عدد المنشأت 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</si>
  <si>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</si>
  <si>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</si>
  <si>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</si>
  <si>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</si>
  <si>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</si>
  <si>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</si>
  <si>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</si>
  <si>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</si>
  <si>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</si>
  <si>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</si>
  <si>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</si>
  <si>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</si>
  <si>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</si>
  <si>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</si>
  <si>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 xml:space="preserve"> جدول (23)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</si>
  <si>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</si>
  <si>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</si>
  <si>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</si>
  <si>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</si>
  <si>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</si>
  <si>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</si>
  <si>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>الأهمية النسبية %</t>
  </si>
  <si>
    <t xml:space="preserve">الأهمية النسبية % </t>
  </si>
  <si>
    <t>الأهمية النسبية%</t>
  </si>
  <si>
    <t xml:space="preserve">الإيرادات التحويلية </t>
  </si>
  <si>
    <t>Ministry</t>
  </si>
  <si>
    <t>Relative importance %</t>
  </si>
  <si>
    <t>Agriculture</t>
  </si>
  <si>
    <t>Health / Environment</t>
  </si>
  <si>
    <t>Trading</t>
  </si>
  <si>
    <t>Total</t>
  </si>
  <si>
    <t xml:space="preserve">Oil </t>
  </si>
  <si>
    <t>President of the company and general managers and their assistants</t>
  </si>
  <si>
    <t>Iraqis</t>
  </si>
  <si>
    <t>Arabs</t>
  </si>
  <si>
    <t>Raw materials and raw materials</t>
  </si>
  <si>
    <t>Backup tools</t>
  </si>
  <si>
    <t>Packing and warping material</t>
  </si>
  <si>
    <t>Type of revenue</t>
  </si>
  <si>
    <t>Main income</t>
  </si>
  <si>
    <t>Secondary income</t>
  </si>
  <si>
    <t>Transforming income</t>
  </si>
  <si>
    <t>Other income</t>
  </si>
  <si>
    <t>Stock Type</t>
  </si>
  <si>
    <t>First-time stock</t>
  </si>
  <si>
    <t>Other stocks</t>
  </si>
  <si>
    <t>Value of change in inventory</t>
  </si>
  <si>
    <t>Table (23)</t>
  </si>
  <si>
    <t>Fuel and oil</t>
  </si>
  <si>
    <t>Mix</t>
  </si>
  <si>
    <t>Incomplete production stock</t>
  </si>
  <si>
    <t>Stock of materials to others</t>
  </si>
  <si>
    <t>Finished goods for sale</t>
  </si>
  <si>
    <t>Oil</t>
  </si>
  <si>
    <t>Employee categories</t>
  </si>
  <si>
    <t>Males</t>
  </si>
  <si>
    <t>Female</t>
  </si>
  <si>
    <t>Employees in administrative, self, statistics and rights</t>
  </si>
  <si>
    <t>Accountants and auditors</t>
  </si>
  <si>
    <t>Procurement and Inventory Workers</t>
  </si>
  <si>
    <t>Sales staff</t>
  </si>
  <si>
    <t>Warehouse Workers</t>
  </si>
  <si>
    <t>Workers in technical divisions</t>
  </si>
  <si>
    <t>Workers in the Maintenance, Repair and Production Division</t>
  </si>
  <si>
    <t>Service workers</t>
  </si>
  <si>
    <t>Change%</t>
  </si>
  <si>
    <t>Value of revenue</t>
  </si>
  <si>
    <t>Value of expenses</t>
  </si>
  <si>
    <t>Value of purchases</t>
  </si>
  <si>
    <t>Wages and benefits of workers</t>
  </si>
  <si>
    <t>Number of employees</t>
  </si>
  <si>
    <t>Number of Establishments</t>
  </si>
  <si>
    <t xml:space="preserve"> year</t>
  </si>
  <si>
    <t xml:space="preserve">valueSales </t>
  </si>
  <si>
    <t xml:space="preserve">Value: 1000 ID </t>
  </si>
  <si>
    <t xml:space="preserve">  مؤشرات اجمالية لتطورنشاط منشأت القطاع العام التجاري للمدة ( 2011-2018) (القيمة مليار دينار)</t>
  </si>
  <si>
    <t>Total Indicators of Development of Public Sector Enterprises Activity for the Period (2011-2018) (Value Bill ID)</t>
  </si>
  <si>
    <t xml:space="preserve">   توزيع العاملين في نهاية السنة حسب الجنسية والصنف لسنة 2018</t>
  </si>
  <si>
    <t>Distribution of employees at the end of the year by nationality and class of year 2018</t>
  </si>
  <si>
    <t xml:space="preserve"> توزيع العاملين في نهاية السنة حسب الجنس والصنف لسنة 2018</t>
  </si>
  <si>
    <t>Distribution of employees at the end of the year by gender and class of year 2018</t>
  </si>
  <si>
    <t xml:space="preserve"> اجمالي قيمة الايرادات حسب عائدية المنشأت لسنة 2018</t>
  </si>
  <si>
    <t>Total value of revenues by assets of establishment for 2018</t>
  </si>
  <si>
    <t xml:space="preserve"> قيمة المخزون السلعي للبضائع حسب عائدية المنشأت لسنة 2018</t>
  </si>
  <si>
    <t>The value of the commodity inventory of goods according to the membership  of the establishments for the year 2018</t>
  </si>
  <si>
    <t>شكل (8) النسبة المئوية لإجمالي الإيرادات حسب عائدية المنشات لسنة 2018</t>
  </si>
  <si>
    <t>Figure (8) Percentage of Total Revenues by Establishment Fee for 2018</t>
  </si>
  <si>
    <t>شكل (9) النسبة المئوية لإجمالي الإيرادات حسب النوع  لسنة 2018</t>
  </si>
  <si>
    <t>Figure (9) Percentage of total revenues by type of year 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</si>
</sst>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0.0"/>
    <numFmt numFmtId="185" formatCode="[$-1010409]d/m/yyyy\ h:mm\ AM/PM;@"/>
    <numFmt numFmtId="186" formatCode="_ * #,##0_ ;_ * \-#,##0_ ;_ * &quot;-&quot;??_ ;_ @_ "/>
    <numFmt numFmtId="187" formatCode="0.000"/>
    <numFmt numFmtId="188" formatCode="#,##0_ ;\-#,##0\ "/>
    <numFmt numFmtId="189" formatCode="#,##0.0"/>
    <numFmt numFmtId="190" formatCode="0.0%"/>
    <numFmt numFmtId="191" formatCode="0_ ;\-0\ "/>
    <numFmt numFmtId="192" formatCode="[$-801]hh:mm:ss\ AM/PM"/>
    <numFmt numFmtId="193" formatCode="#,##0.0_ ;\-#,##0.0\ "/>
    <numFmt numFmtId="194" formatCode="_ * #,##0.0_ ;_ * \-#,##0.0_ ;_ * &quot;-&quot;??_ ;_ @_ "/>
    <numFmt numFmtId="195" formatCode="#,##0.00_ ;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00000"/>
  </numFmts>
  <fonts count="57">
    <font>
      <sz val="10"/>
      <name val="Arabic Transparent"/>
      <family val="0"/>
    </font>
    <font>
      <sz val="14"/>
      <name val="Arabic Transparent"/>
      <family val="0"/>
    </font>
    <font>
      <u val="single"/>
      <sz val="10"/>
      <color indexed="12"/>
      <name val="Arabic Transparent"/>
      <family val="0"/>
    </font>
    <font>
      <b/>
      <sz val="12"/>
      <name val="Arabic Transparent"/>
      <family val="0"/>
    </font>
    <font>
      <b/>
      <sz val="11"/>
      <name val="Arabic Transparent"/>
      <family val="0"/>
    </font>
    <font>
      <b/>
      <sz val="14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abic Transparent"/>
      <family val="0"/>
    </font>
    <font>
      <b/>
      <sz val="16"/>
      <name val="Arial"/>
      <family val="2"/>
    </font>
    <font>
      <sz val="18"/>
      <name val="Arabic Transparent"/>
      <family val="0"/>
    </font>
    <font>
      <b/>
      <sz val="13"/>
      <name val="Arial"/>
      <family val="2"/>
    </font>
    <font>
      <b/>
      <sz val="9"/>
      <name val="Arial"/>
      <family val="2"/>
    </font>
    <font>
      <sz val="9"/>
      <name val="Arabic Transparent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3" fontId="0" fillId="0" borderId="0" xfId="42" applyFont="1" applyAlignment="1">
      <alignment/>
    </xf>
    <xf numFmtId="183" fontId="0" fillId="0" borderId="0" xfId="42" applyFont="1" applyAlignment="1">
      <alignment/>
    </xf>
    <xf numFmtId="0" fontId="15" fillId="0" borderId="0" xfId="0" applyFont="1" applyAlignment="1">
      <alignment/>
    </xf>
    <xf numFmtId="188" fontId="15" fillId="0" borderId="0" xfId="42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1" fontId="8" fillId="9" borderId="11" xfId="0" applyNumberFormat="1" applyFont="1" applyFill="1" applyBorder="1" applyAlignment="1">
      <alignment horizontal="center" vertical="center" wrapText="1"/>
    </xf>
    <xf numFmtId="184" fontId="8" fillId="9" borderId="11" xfId="0" applyNumberFormat="1" applyFont="1" applyFill="1" applyBorder="1" applyAlignment="1">
      <alignment horizontal="center" vertical="center" wrapText="1"/>
    </xf>
    <xf numFmtId="1" fontId="8" fillId="4" borderId="12" xfId="0" applyNumberFormat="1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 wrapText="1"/>
    </xf>
    <xf numFmtId="184" fontId="12" fillId="4" borderId="12" xfId="0" applyNumberFormat="1" applyFont="1" applyFill="1" applyBorder="1" applyAlignment="1">
      <alignment horizontal="center" vertical="center" wrapText="1"/>
    </xf>
    <xf numFmtId="193" fontId="8" fillId="4" borderId="12" xfId="42" applyNumberFormat="1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12" xfId="42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184" fontId="8" fillId="3" borderId="13" xfId="0" applyNumberFormat="1" applyFont="1" applyFill="1" applyBorder="1" applyAlignment="1">
      <alignment horizontal="center" vertical="center" wrapText="1"/>
    </xf>
    <xf numFmtId="193" fontId="8" fillId="3" borderId="13" xfId="42" applyNumberFormat="1" applyFont="1" applyFill="1" applyBorder="1" applyAlignment="1">
      <alignment horizontal="center" vertical="center" wrapText="1"/>
    </xf>
    <xf numFmtId="3" fontId="8" fillId="3" borderId="13" xfId="42" applyNumberFormat="1" applyFont="1" applyFill="1" applyBorder="1" applyAlignment="1">
      <alignment horizontal="center"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184" fontId="8" fillId="4" borderId="13" xfId="0" applyNumberFormat="1" applyFont="1" applyFill="1" applyBorder="1" applyAlignment="1">
      <alignment horizontal="center" vertical="center" wrapText="1"/>
    </xf>
    <xf numFmtId="193" fontId="8" fillId="4" borderId="13" xfId="42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3" xfId="42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9" borderId="11" xfId="0" applyFont="1" applyFill="1" applyBorder="1" applyAlignment="1">
      <alignment horizontal="right" vertical="center" wrapText="1"/>
    </xf>
    <xf numFmtId="188" fontId="11" fillId="9" borderId="11" xfId="42" applyNumberFormat="1" applyFont="1" applyFill="1" applyBorder="1" applyAlignment="1">
      <alignment horizontal="center" vertical="center" wrapText="1"/>
    </xf>
    <xf numFmtId="188" fontId="10" fillId="9" borderId="11" xfId="42" applyNumberFormat="1" applyFont="1" applyFill="1" applyBorder="1" applyAlignment="1">
      <alignment horizontal="center" vertical="center" wrapText="1"/>
    </xf>
    <xf numFmtId="1" fontId="11" fillId="32" borderId="15" xfId="0" applyNumberFormat="1" applyFont="1" applyFill="1" applyBorder="1" applyAlignment="1">
      <alignment horizontal="right" vertical="center" wrapText="1"/>
    </xf>
    <xf numFmtId="188" fontId="11" fillId="32" borderId="15" xfId="42" applyNumberFormat="1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right" vertical="center" wrapText="1"/>
    </xf>
    <xf numFmtId="188" fontId="11" fillId="7" borderId="14" xfId="42" applyNumberFormat="1" applyFont="1" applyFill="1" applyBorder="1" applyAlignment="1">
      <alignment horizontal="center" vertical="center"/>
    </xf>
    <xf numFmtId="1" fontId="11" fillId="13" borderId="11" xfId="0" applyNumberFormat="1" applyFont="1" applyFill="1" applyBorder="1" applyAlignment="1">
      <alignment horizontal="right" vertical="center" wrapText="1"/>
    </xf>
    <xf numFmtId="188" fontId="11" fillId="13" borderId="11" xfId="42" applyNumberFormat="1" applyFont="1" applyFill="1" applyBorder="1" applyAlignment="1">
      <alignment horizontal="center" vertical="center"/>
    </xf>
    <xf numFmtId="188" fontId="11" fillId="4" borderId="15" xfId="42" applyNumberFormat="1" applyFont="1" applyFill="1" applyBorder="1" applyAlignment="1">
      <alignment horizontal="center" vertical="center"/>
    </xf>
    <xf numFmtId="188" fontId="11" fillId="4" borderId="14" xfId="4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 wrapText="1"/>
    </xf>
    <xf numFmtId="188" fontId="11" fillId="3" borderId="14" xfId="42" applyNumberFormat="1" applyFont="1" applyFill="1" applyBorder="1" applyAlignment="1">
      <alignment horizontal="center" vertical="center"/>
    </xf>
    <xf numFmtId="188" fontId="11" fillId="4" borderId="0" xfId="42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right" vertical="center" wrapText="1"/>
    </xf>
    <xf numFmtId="188" fontId="11" fillId="32" borderId="14" xfId="42" applyNumberFormat="1" applyFont="1" applyFill="1" applyBorder="1" applyAlignment="1">
      <alignment horizontal="center" vertical="center"/>
    </xf>
    <xf numFmtId="1" fontId="8" fillId="13" borderId="11" xfId="0" applyNumberFormat="1" applyFont="1" applyFill="1" applyBorder="1" applyAlignment="1">
      <alignment horizontal="center" vertical="center" wrapText="1"/>
    </xf>
    <xf numFmtId="1" fontId="11" fillId="7" borderId="0" xfId="0" applyNumberFormat="1" applyFont="1" applyFill="1" applyBorder="1" applyAlignment="1">
      <alignment horizontal="right" vertical="center" wrapText="1"/>
    </xf>
    <xf numFmtId="188" fontId="11" fillId="7" borderId="0" xfId="4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32" borderId="14" xfId="0" applyFont="1" applyFill="1" applyBorder="1" applyAlignment="1">
      <alignment horizontal="center" vertical="center" wrapText="1" readingOrder="2"/>
    </xf>
    <xf numFmtId="188" fontId="17" fillId="32" borderId="14" xfId="42" applyNumberFormat="1" applyFont="1" applyFill="1" applyBorder="1" applyAlignment="1">
      <alignment horizontal="center" vertical="center" wrapText="1" readingOrder="2"/>
    </xf>
    <xf numFmtId="0" fontId="11" fillId="4" borderId="15" xfId="0" applyFont="1" applyFill="1" applyBorder="1" applyAlignment="1">
      <alignment horizontal="center" vertical="center" wrapText="1" readingOrder="2"/>
    </xf>
    <xf numFmtId="188" fontId="17" fillId="4" borderId="15" xfId="42" applyNumberFormat="1" applyFont="1" applyFill="1" applyBorder="1" applyAlignment="1">
      <alignment horizontal="center" vertical="center" wrapText="1" readingOrder="2"/>
    </xf>
    <xf numFmtId="0" fontId="11" fillId="4" borderId="16" xfId="0" applyFont="1" applyFill="1" applyBorder="1" applyAlignment="1">
      <alignment horizontal="center" vertical="center" wrapText="1" readingOrder="2"/>
    </xf>
    <xf numFmtId="188" fontId="17" fillId="4" borderId="16" xfId="42" applyNumberFormat="1" applyFont="1" applyFill="1" applyBorder="1" applyAlignment="1">
      <alignment horizontal="center" vertical="center" wrapText="1" readingOrder="2"/>
    </xf>
    <xf numFmtId="0" fontId="11" fillId="6" borderId="17" xfId="0" applyFont="1" applyFill="1" applyBorder="1" applyAlignment="1">
      <alignment horizontal="center" vertical="center" wrapText="1" readingOrder="2"/>
    </xf>
    <xf numFmtId="188" fontId="17" fillId="6" borderId="17" xfId="42" applyNumberFormat="1" applyFont="1" applyFill="1" applyBorder="1" applyAlignment="1">
      <alignment horizontal="center" vertical="center" wrapText="1" readingOrder="2"/>
    </xf>
    <xf numFmtId="188" fontId="17" fillId="6" borderId="17" xfId="42" applyNumberFormat="1" applyFont="1" applyFill="1" applyBorder="1" applyAlignment="1">
      <alignment horizontal="center" vertical="center" wrapText="1" readingOrder="1"/>
    </xf>
    <xf numFmtId="2" fontId="8" fillId="3" borderId="13" xfId="0" applyNumberFormat="1" applyFont="1" applyFill="1" applyBorder="1" applyAlignment="1">
      <alignment horizontal="center" vertical="center" wrapText="1"/>
    </xf>
    <xf numFmtId="195" fontId="11" fillId="4" borderId="15" xfId="42" applyNumberFormat="1" applyFont="1" applyFill="1" applyBorder="1" applyAlignment="1">
      <alignment horizontal="center" vertical="center"/>
    </xf>
    <xf numFmtId="195" fontId="11" fillId="3" borderId="14" xfId="42" applyNumberFormat="1" applyFont="1" applyFill="1" applyBorder="1" applyAlignment="1">
      <alignment horizontal="center" vertical="center"/>
    </xf>
    <xf numFmtId="195" fontId="11" fillId="4" borderId="14" xfId="42" applyNumberFormat="1" applyFont="1" applyFill="1" applyBorder="1" applyAlignment="1">
      <alignment horizontal="center" vertical="center"/>
    </xf>
    <xf numFmtId="195" fontId="11" fillId="4" borderId="0" xfId="42" applyNumberFormat="1" applyFont="1" applyFill="1" applyBorder="1" applyAlignment="1">
      <alignment horizontal="center" vertical="center"/>
    </xf>
    <xf numFmtId="193" fontId="11" fillId="7" borderId="14" xfId="4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93" fontId="11" fillId="32" borderId="15" xfId="42" applyNumberFormat="1" applyFont="1" applyFill="1" applyBorder="1" applyAlignment="1">
      <alignment horizontal="center" vertical="center"/>
    </xf>
    <xf numFmtId="193" fontId="11" fillId="32" borderId="14" xfId="42" applyNumberFormat="1" applyFont="1" applyFill="1" applyBorder="1" applyAlignment="1">
      <alignment horizontal="center" vertical="center"/>
    </xf>
    <xf numFmtId="193" fontId="11" fillId="7" borderId="0" xfId="42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right" vertical="center" wrapText="1"/>
    </xf>
    <xf numFmtId="184" fontId="14" fillId="0" borderId="0" xfId="0" applyNumberFormat="1" applyFont="1" applyAlignment="1">
      <alignment horizontal="center" vertic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0" fillId="0" borderId="18" xfId="0" applyNumberFormat="1" applyFont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84" fontId="11" fillId="9" borderId="10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1" fontId="11" fillId="32" borderId="15" xfId="0" applyNumberFormat="1" applyFont="1" applyFill="1" applyBorder="1" applyAlignment="1">
      <alignment horizontal="left" vertical="center" wrapText="1"/>
    </xf>
    <xf numFmtId="1" fontId="11" fillId="7" borderId="14" xfId="0" applyNumberFormat="1" applyFont="1" applyFill="1" applyBorder="1" applyAlignment="1">
      <alignment horizontal="left" vertical="center" wrapText="1"/>
    </xf>
    <xf numFmtId="0" fontId="8" fillId="0" borderId="18" xfId="57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left" vertical="center" wrapText="1"/>
    </xf>
    <xf numFmtId="1" fontId="11" fillId="7" borderId="0" xfId="0" applyNumberFormat="1" applyFont="1" applyFill="1" applyBorder="1" applyAlignment="1">
      <alignment horizontal="left" vertical="center" wrapText="1"/>
    </xf>
    <xf numFmtId="1" fontId="8" fillId="13" borderId="20" xfId="0" applyNumberFormat="1" applyFont="1" applyFill="1" applyBorder="1" applyAlignment="1">
      <alignment horizontal="center" vertical="center" wrapText="1"/>
    </xf>
    <xf numFmtId="1" fontId="8" fillId="13" borderId="21" xfId="0" applyNumberFormat="1" applyFont="1" applyFill="1" applyBorder="1" applyAlignment="1">
      <alignment horizontal="center" vertical="center" wrapText="1"/>
    </xf>
    <xf numFmtId="1" fontId="8" fillId="13" borderId="22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 readingOrder="2"/>
    </xf>
    <xf numFmtId="0" fontId="11" fillId="32" borderId="14" xfId="0" applyFont="1" applyFill="1" applyBorder="1" applyAlignment="1">
      <alignment horizontal="left" vertical="center" wrapText="1" readingOrder="2"/>
    </xf>
    <xf numFmtId="0" fontId="11" fillId="6" borderId="17" xfId="0" applyFont="1" applyFill="1" applyBorder="1" applyAlignment="1">
      <alignment horizontal="left" vertical="center" wrapText="1" readingOrder="2"/>
    </xf>
    <xf numFmtId="0" fontId="11" fillId="4" borderId="16" xfId="0" applyFont="1" applyFill="1" applyBorder="1" applyAlignment="1">
      <alignment horizontal="left" vertical="center" wrapText="1" readingOrder="2"/>
    </xf>
    <xf numFmtId="0" fontId="10" fillId="33" borderId="23" xfId="0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184" fontId="8" fillId="3" borderId="24" xfId="0" applyNumberFormat="1" applyFont="1" applyFill="1" applyBorder="1" applyAlignment="1">
      <alignment horizontal="center" vertical="center" wrapText="1"/>
    </xf>
    <xf numFmtId="193" fontId="8" fillId="3" borderId="24" xfId="42" applyNumberFormat="1" applyFont="1" applyFill="1" applyBorder="1" applyAlignment="1">
      <alignment horizontal="center" vertical="center" wrapText="1"/>
    </xf>
    <xf numFmtId="3" fontId="8" fillId="3" borderId="24" xfId="42" applyNumberFormat="1" applyFont="1" applyFill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left" vertical="center"/>
    </xf>
    <xf numFmtId="184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 wrapText="1"/>
    </xf>
    <xf numFmtId="184" fontId="8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9" borderId="10" xfId="0" applyFont="1" applyFill="1" applyBorder="1" applyAlignment="1">
      <alignment horizontal="left" vertical="center"/>
    </xf>
    <xf numFmtId="0" fontId="8" fillId="9" borderId="18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right" vertical="center"/>
    </xf>
    <xf numFmtId="0" fontId="8" fillId="9" borderId="18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2" fontId="11" fillId="3" borderId="14" xfId="0" applyNumberFormat="1" applyFont="1" applyFill="1" applyBorder="1" applyAlignment="1">
      <alignment horizontal="left" vertical="center" wrapText="1"/>
    </xf>
    <xf numFmtId="1" fontId="8" fillId="13" borderId="10" xfId="0" applyNumberFormat="1" applyFont="1" applyFill="1" applyBorder="1" applyAlignment="1">
      <alignment horizontal="center" vertical="center" wrapText="1"/>
    </xf>
    <xf numFmtId="1" fontId="8" fillId="13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18" xfId="57" applyFont="1" applyBorder="1" applyAlignment="1">
      <alignment horizontal="left" vertical="center"/>
      <protection/>
    </xf>
    <xf numFmtId="1" fontId="12" fillId="13" borderId="10" xfId="0" applyNumberFormat="1" applyFont="1" applyFill="1" applyBorder="1" applyAlignment="1">
      <alignment horizontal="center" vertical="center" wrapText="1"/>
    </xf>
    <xf numFmtId="1" fontId="12" fillId="1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'اجمالي الايرادات '!$A$10</c:f>
              <c:strCache>
                <c:ptCount val="1"/>
                <c:pt idx="0">
                  <c:v>الاجمالي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'اجمالي الايرادات '!$B$4:$H$4</c:f>
              <c:strCache/>
            </c:strRef>
          </c:cat>
          <c:val>
            <c:numRef>
              <c:f>'اجمالي الايرادات '!$B$10:$H$10</c:f>
              <c:numCache/>
            </c:numRef>
          </c:val>
        </c:ser>
        <c:axId val="63163801"/>
        <c:axId val="31603298"/>
      </c:barChart>
      <c:catAx>
        <c:axId val="63163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1"/>
        <c:lblOffset val="100"/>
        <c:tickLblSkip val="2"/>
        <c:noMultiLvlLbl val="0"/>
      </c:catAx>
      <c:valAx>
        <c:axId val="3160329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342900</xdr:rowOff>
    </xdr:from>
    <xdr:to>
      <xdr:col>10</xdr:col>
      <xdr:colOff>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10182225" y="2809875"/>
        <a:ext cx="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19050</xdr:rowOff>
    </xdr:from>
    <xdr:to>
      <xdr:col>4</xdr:col>
      <xdr:colOff>1133475</xdr:colOff>
      <xdr:row>20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33925"/>
          <a:ext cx="5124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13</xdr:row>
      <xdr:rowOff>19050</xdr:rowOff>
    </xdr:from>
    <xdr:to>
      <xdr:col>11</xdr:col>
      <xdr:colOff>0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4733925"/>
          <a:ext cx="56292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rightToLeft="1" zoomScalePageLayoutView="0" workbookViewId="0" topLeftCell="A4">
      <selection activeCell="M3" sqref="M3:N3"/>
    </sheetView>
  </sheetViews>
  <sheetFormatPr defaultColWidth="9.00390625" defaultRowHeight="19.5" customHeight="1"/>
  <cols>
    <col min="1" max="1" width="6.125" style="0" customWidth="1"/>
    <col min="2" max="2" width="9.875" style="0" customWidth="1"/>
    <col min="3" max="3" width="12.25390625" style="0" customWidth="1"/>
    <col min="4" max="4" width="8.625" style="0" customWidth="1"/>
    <col min="5" max="5" width="12.375" style="0" customWidth="1"/>
    <col min="6" max="6" width="8.375" style="0" customWidth="1"/>
    <col min="7" max="7" width="11.00390625" style="0" customWidth="1"/>
    <col min="8" max="8" width="7.875" style="0" customWidth="1"/>
    <col min="9" max="9" width="11.125" style="0" customWidth="1"/>
    <col min="10" max="10" width="8.00390625" style="0" customWidth="1"/>
    <col min="11" max="11" width="10.25390625" style="0" customWidth="1"/>
    <col min="12" max="12" width="8.375" style="0" customWidth="1"/>
    <col min="13" max="13" width="8.625" style="0" customWidth="1"/>
    <col min="14" max="14" width="9.00390625" style="0" customWidth="1"/>
    <col min="15" max="15" width="9.25390625" style="0" bestFit="1" customWidth="1"/>
    <col min="16" max="16" width="26.25390625" style="0" customWidth="1"/>
    <col min="17" max="17" width="14.875" style="0" bestFit="1" customWidth="1"/>
    <col min="18" max="18" width="14.875" style="0" customWidth="1"/>
    <col min="19" max="19" width="11.75390625" style="0" customWidth="1"/>
    <col min="20" max="25" width="9.25390625" style="0" bestFit="1" customWidth="1"/>
    <col min="26" max="26" width="9.875" style="0" bestFit="1" customWidth="1"/>
    <col min="27" max="27" width="9.25390625" style="0" bestFit="1" customWidth="1"/>
  </cols>
  <sheetData>
    <row r="1" spans="1:14" ht="34.5" customHeight="1">
      <c r="A1" s="126" t="s">
        <v>107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4.5" customHeight="1">
      <c r="A2" s="127" t="s">
        <v>108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34.5" customHeight="1" thickBot="1">
      <c r="A3" s="128"/>
      <c r="B3" s="128"/>
      <c r="C3" s="90"/>
      <c r="D3" s="90"/>
      <c r="E3" s="90"/>
      <c r="F3" s="90"/>
      <c r="G3" s="90"/>
      <c r="H3" s="90"/>
      <c r="I3" s="90"/>
      <c r="J3" s="90"/>
      <c r="K3" s="90"/>
      <c r="L3" s="90"/>
      <c r="M3" s="125"/>
      <c r="N3" s="125"/>
    </row>
    <row r="4" spans="1:14" ht="61.5" customHeight="1" thickBot="1" thickTop="1">
      <c r="A4" s="24" t="s">
        <v>30</v>
      </c>
      <c r="B4" s="24" t="s">
        <v>31</v>
      </c>
      <c r="C4" s="24" t="s">
        <v>32</v>
      </c>
      <c r="D4" s="25" t="s">
        <v>40</v>
      </c>
      <c r="E4" s="24" t="s">
        <v>33</v>
      </c>
      <c r="F4" s="25" t="s">
        <v>40</v>
      </c>
      <c r="G4" s="24" t="s">
        <v>34</v>
      </c>
      <c r="H4" s="25" t="s">
        <v>40</v>
      </c>
      <c r="I4" s="24" t="s">
        <v>35</v>
      </c>
      <c r="J4" s="25" t="s">
        <v>40</v>
      </c>
      <c r="K4" s="24" t="s">
        <v>36</v>
      </c>
      <c r="L4" s="25" t="s">
        <v>40</v>
      </c>
      <c r="M4" s="24" t="s">
        <v>37</v>
      </c>
      <c r="N4" s="25" t="s">
        <v>40</v>
      </c>
    </row>
    <row r="5" spans="1:14" ht="72.75" customHeight="1" thickBot="1" thickTop="1">
      <c r="A5" s="99" t="s">
        <v>104</v>
      </c>
      <c r="B5" s="99" t="s">
        <v>103</v>
      </c>
      <c r="C5" s="99" t="s">
        <v>102</v>
      </c>
      <c r="D5" s="100" t="s">
        <v>97</v>
      </c>
      <c r="E5" s="99" t="s">
        <v>101</v>
      </c>
      <c r="F5" s="100" t="s">
        <v>97</v>
      </c>
      <c r="G5" s="99" t="s">
        <v>100</v>
      </c>
      <c r="H5" s="100" t="s">
        <v>97</v>
      </c>
      <c r="I5" s="99" t="s">
        <v>105</v>
      </c>
      <c r="J5" s="100" t="s">
        <v>97</v>
      </c>
      <c r="K5" s="99" t="s">
        <v>99</v>
      </c>
      <c r="L5" s="100" t="s">
        <v>97</v>
      </c>
      <c r="M5" s="99" t="s">
        <v>98</v>
      </c>
      <c r="N5" s="100" t="s">
        <v>97</v>
      </c>
    </row>
    <row r="6" spans="1:14" ht="31.5" customHeight="1" thickTop="1">
      <c r="A6" s="26">
        <v>2011</v>
      </c>
      <c r="B6" s="26">
        <v>7</v>
      </c>
      <c r="C6" s="27">
        <v>46873</v>
      </c>
      <c r="D6" s="28" t="s">
        <v>44</v>
      </c>
      <c r="E6" s="29">
        <v>522</v>
      </c>
      <c r="F6" s="28" t="s">
        <v>44</v>
      </c>
      <c r="G6" s="30">
        <v>10968</v>
      </c>
      <c r="H6" s="28" t="s">
        <v>44</v>
      </c>
      <c r="I6" s="31">
        <v>9663</v>
      </c>
      <c r="J6" s="28" t="s">
        <v>44</v>
      </c>
      <c r="K6" s="26">
        <v>764</v>
      </c>
      <c r="L6" s="28" t="s">
        <v>44</v>
      </c>
      <c r="M6" s="26">
        <v>15873</v>
      </c>
      <c r="N6" s="28" t="s">
        <v>44</v>
      </c>
    </row>
    <row r="7" spans="1:16" ht="36" customHeight="1">
      <c r="A7" s="32">
        <v>2012</v>
      </c>
      <c r="B7" s="32">
        <v>8</v>
      </c>
      <c r="C7" s="33">
        <v>52433</v>
      </c>
      <c r="D7" s="34">
        <f aca="true" t="shared" si="0" ref="D7:D12">(C7/C6)*100-100</f>
        <v>11.861839438482718</v>
      </c>
      <c r="E7" s="35">
        <v>676</v>
      </c>
      <c r="F7" s="34">
        <f aca="true" t="shared" si="1" ref="F7:F12">(E7/E6)*100-100</f>
        <v>29.501915708812277</v>
      </c>
      <c r="G7" s="33">
        <v>9245</v>
      </c>
      <c r="H7" s="34">
        <f aca="true" t="shared" si="2" ref="H7:H12">(G7/G6)*100-100</f>
        <v>-15.709336250911747</v>
      </c>
      <c r="I7" s="36">
        <v>9953</v>
      </c>
      <c r="J7" s="34">
        <f aca="true" t="shared" si="3" ref="J7:J12">(I7/I6)*100-100</f>
        <v>3.0011383628272768</v>
      </c>
      <c r="K7" s="32">
        <v>474</v>
      </c>
      <c r="L7" s="34">
        <f aca="true" t="shared" si="4" ref="L7:L12">(K7/K6)*100-100</f>
        <v>-37.95811518324608</v>
      </c>
      <c r="M7" s="32">
        <v>15878</v>
      </c>
      <c r="N7" s="79">
        <f>M7/M6*100-100</f>
        <v>0.031500031500030445</v>
      </c>
      <c r="P7" s="22"/>
    </row>
    <row r="8" spans="1:16" ht="30.75" customHeight="1">
      <c r="A8" s="37">
        <v>2013</v>
      </c>
      <c r="B8" s="37">
        <v>8</v>
      </c>
      <c r="C8" s="38">
        <v>52935</v>
      </c>
      <c r="D8" s="39">
        <f t="shared" si="0"/>
        <v>0.9574123166707977</v>
      </c>
      <c r="E8" s="40">
        <v>791</v>
      </c>
      <c r="F8" s="39">
        <f t="shared" si="1"/>
        <v>17.011834319526614</v>
      </c>
      <c r="G8" s="41">
        <v>10918</v>
      </c>
      <c r="H8" s="39">
        <f t="shared" si="2"/>
        <v>18.0962682531098</v>
      </c>
      <c r="I8" s="42">
        <v>10467</v>
      </c>
      <c r="J8" s="39">
        <f t="shared" si="3"/>
        <v>5.16427207877021</v>
      </c>
      <c r="K8" s="37">
        <v>962</v>
      </c>
      <c r="L8" s="39">
        <f t="shared" si="4"/>
        <v>102.95358649789029</v>
      </c>
      <c r="M8" s="37">
        <v>17537</v>
      </c>
      <c r="N8" s="39">
        <f>(M8/M7)*100-100</f>
        <v>10.448419196372342</v>
      </c>
      <c r="P8" s="22"/>
    </row>
    <row r="9" spans="1:17" ht="41.25" customHeight="1">
      <c r="A9" s="32">
        <v>2014</v>
      </c>
      <c r="B9" s="32">
        <v>8</v>
      </c>
      <c r="C9" s="33">
        <v>50435</v>
      </c>
      <c r="D9" s="34">
        <f t="shared" si="0"/>
        <v>-4.72277321243034</v>
      </c>
      <c r="E9" s="35">
        <v>788</v>
      </c>
      <c r="F9" s="34">
        <f t="shared" si="1"/>
        <v>-0.37926675094817597</v>
      </c>
      <c r="G9" s="33">
        <v>12365</v>
      </c>
      <c r="H9" s="34">
        <f t="shared" si="2"/>
        <v>13.253343103132437</v>
      </c>
      <c r="I9" s="36">
        <v>12272</v>
      </c>
      <c r="J9" s="34">
        <f t="shared" si="3"/>
        <v>17.244673736505206</v>
      </c>
      <c r="K9" s="32">
        <v>912</v>
      </c>
      <c r="L9" s="34">
        <f t="shared" si="4"/>
        <v>-5.197505197505194</v>
      </c>
      <c r="M9" s="32">
        <v>16928</v>
      </c>
      <c r="N9" s="34">
        <f>(M9/M8)*100-100</f>
        <v>-3.4726578092033975</v>
      </c>
      <c r="P9" s="22"/>
      <c r="Q9" s="1"/>
    </row>
    <row r="10" spans="1:17" ht="41.25" customHeight="1">
      <c r="A10" s="37">
        <v>2015</v>
      </c>
      <c r="B10" s="37">
        <v>8</v>
      </c>
      <c r="C10" s="38">
        <v>48621</v>
      </c>
      <c r="D10" s="39">
        <f t="shared" si="0"/>
        <v>-3.5967086348765775</v>
      </c>
      <c r="E10" s="40">
        <v>770</v>
      </c>
      <c r="F10" s="39">
        <f t="shared" si="1"/>
        <v>-2.28426395939087</v>
      </c>
      <c r="G10" s="38">
        <v>8856</v>
      </c>
      <c r="H10" s="39">
        <f t="shared" si="2"/>
        <v>-28.378487666801462</v>
      </c>
      <c r="I10" s="42">
        <v>6053</v>
      </c>
      <c r="J10" s="39">
        <f t="shared" si="3"/>
        <v>-50.676336375488916</v>
      </c>
      <c r="K10" s="37">
        <v>1005</v>
      </c>
      <c r="L10" s="39">
        <f t="shared" si="4"/>
        <v>10.19736842105263</v>
      </c>
      <c r="M10" s="37">
        <v>11204</v>
      </c>
      <c r="N10" s="39">
        <f>(M10/M9)*100-100</f>
        <v>-33.81379962192817</v>
      </c>
      <c r="P10" s="22"/>
      <c r="Q10" s="1"/>
    </row>
    <row r="11" spans="1:17" ht="41.25" customHeight="1">
      <c r="A11" s="32">
        <v>2016</v>
      </c>
      <c r="B11" s="32">
        <v>8</v>
      </c>
      <c r="C11" s="33">
        <v>46876</v>
      </c>
      <c r="D11" s="34">
        <f t="shared" si="0"/>
        <v>-3.588984183788895</v>
      </c>
      <c r="E11" s="35">
        <v>708</v>
      </c>
      <c r="F11" s="34">
        <f t="shared" si="1"/>
        <v>-8.05194805194806</v>
      </c>
      <c r="G11" s="33">
        <v>7565</v>
      </c>
      <c r="H11" s="34">
        <f t="shared" si="2"/>
        <v>-14.577687443541095</v>
      </c>
      <c r="I11" s="36">
        <v>7828</v>
      </c>
      <c r="J11" s="34">
        <f t="shared" si="3"/>
        <v>29.324301999008753</v>
      </c>
      <c r="K11" s="32">
        <v>751</v>
      </c>
      <c r="L11" s="34">
        <f t="shared" si="4"/>
        <v>-25.273631840796014</v>
      </c>
      <c r="M11" s="32">
        <v>11883</v>
      </c>
      <c r="N11" s="34">
        <f>(M11/M10)*100-100</f>
        <v>6.060335594430555</v>
      </c>
      <c r="P11" s="22"/>
      <c r="Q11" s="1"/>
    </row>
    <row r="12" spans="1:17" ht="41.25" customHeight="1">
      <c r="A12" s="37">
        <v>2017</v>
      </c>
      <c r="B12" s="37">
        <v>8</v>
      </c>
      <c r="C12" s="38">
        <v>45730</v>
      </c>
      <c r="D12" s="39">
        <f t="shared" si="0"/>
        <v>-2.444747845379297</v>
      </c>
      <c r="E12" s="40">
        <v>721</v>
      </c>
      <c r="F12" s="39">
        <f t="shared" si="1"/>
        <v>1.8361581920903944</v>
      </c>
      <c r="G12" s="38">
        <v>8579</v>
      </c>
      <c r="H12" s="39">
        <f t="shared" si="2"/>
        <v>13.40383344348976</v>
      </c>
      <c r="I12" s="42">
        <v>8571</v>
      </c>
      <c r="J12" s="39">
        <f t="shared" si="3"/>
        <v>9.491568727644363</v>
      </c>
      <c r="K12" s="37">
        <v>1073</v>
      </c>
      <c r="L12" s="39">
        <f t="shared" si="4"/>
        <v>42.876165113182424</v>
      </c>
      <c r="M12" s="37">
        <v>12225</v>
      </c>
      <c r="N12" s="39">
        <f>(M12/M11)*100-100</f>
        <v>2.8780610956829094</v>
      </c>
      <c r="P12" s="21"/>
      <c r="Q12" s="1"/>
    </row>
    <row r="13" spans="1:16" ht="46.5" customHeight="1" thickBot="1">
      <c r="A13" s="120">
        <v>2018</v>
      </c>
      <c r="B13" s="120">
        <v>8</v>
      </c>
      <c r="C13" s="121">
        <v>45695</v>
      </c>
      <c r="D13" s="122">
        <v>-0.07653619068445039</v>
      </c>
      <c r="E13" s="123">
        <v>611</v>
      </c>
      <c r="F13" s="122">
        <v>-15.256588072122057</v>
      </c>
      <c r="G13" s="121">
        <v>11304</v>
      </c>
      <c r="H13" s="122">
        <v>31.763608812215864</v>
      </c>
      <c r="I13" s="124">
        <v>11704</v>
      </c>
      <c r="J13" s="122">
        <v>36.553494341383725</v>
      </c>
      <c r="K13" s="120">
        <v>996</v>
      </c>
      <c r="L13" s="122">
        <v>-7.176141658900278</v>
      </c>
      <c r="M13" s="120">
        <v>16581</v>
      </c>
      <c r="N13" s="122">
        <v>35.6319018404908</v>
      </c>
      <c r="P13" s="21"/>
    </row>
    <row r="14" spans="1:17" ht="15.75" customHeight="1" thickTop="1">
      <c r="A14" s="14"/>
      <c r="B14" s="14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1" t="s">
        <v>38</v>
      </c>
      <c r="N14" s="15"/>
      <c r="P14" s="6"/>
      <c r="Q14" s="1"/>
    </row>
    <row r="15" spans="1:14" ht="15.75" customHeight="1">
      <c r="A15" s="14"/>
      <c r="B15" s="14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</row>
    <row r="16" spans="1:14" ht="15.75" customHeight="1">
      <c r="A16" s="14"/>
      <c r="B16" s="14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</row>
    <row r="17" spans="1:14" ht="15.75" customHeight="1">
      <c r="A17" s="14"/>
      <c r="B17" s="14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</row>
    <row r="18" spans="1:14" ht="15.75" customHeight="1">
      <c r="A18" s="14"/>
      <c r="B18" s="14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</row>
    <row r="19" spans="1:14" ht="15.75" customHeight="1">
      <c r="A19" s="14"/>
      <c r="B19" s="14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</row>
    <row r="20" spans="1:14" ht="15.75" customHeight="1">
      <c r="A20" s="14"/>
      <c r="B20" s="14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</row>
    <row r="21" spans="1:14" ht="15.75" customHeight="1">
      <c r="A21" s="14"/>
      <c r="B21" s="14"/>
      <c r="C21" s="14"/>
      <c r="D21" s="13"/>
      <c r="E21" s="14"/>
      <c r="F21" s="13"/>
      <c r="G21" s="14"/>
      <c r="H21" s="13"/>
      <c r="I21" s="14"/>
      <c r="J21" s="13"/>
      <c r="K21" s="16"/>
      <c r="L21" s="17"/>
      <c r="M21" s="14"/>
      <c r="N21" s="13"/>
    </row>
    <row r="22" spans="1:14" ht="15.75" customHeight="1">
      <c r="A22" s="14"/>
      <c r="B22" s="14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</row>
    <row r="23" spans="1:14" ht="15.75" customHeight="1">
      <c r="A23" s="14"/>
      <c r="B23" s="14"/>
      <c r="C23" s="18"/>
      <c r="D23" s="13"/>
      <c r="E23" s="14"/>
      <c r="F23" s="13"/>
      <c r="G23" s="14"/>
      <c r="H23" s="13"/>
      <c r="I23" s="14"/>
      <c r="J23" s="13"/>
      <c r="K23" s="14"/>
      <c r="L23" s="13"/>
      <c r="M23" s="18"/>
      <c r="N23" s="18"/>
    </row>
    <row r="24" spans="1:14" ht="15.75" customHeight="1">
      <c r="A24" s="14"/>
      <c r="B24" s="14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</row>
    <row r="25" spans="1:14" ht="15.75" customHeight="1">
      <c r="A25" s="14"/>
      <c r="B25" s="14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</row>
    <row r="26" spans="1:14" ht="15.75" customHeight="1">
      <c r="A26" s="14"/>
      <c r="B26" s="14"/>
      <c r="C26" s="14"/>
      <c r="D26" s="13"/>
      <c r="E26" s="19"/>
      <c r="F26" s="19"/>
      <c r="G26" s="14"/>
      <c r="H26" s="13"/>
      <c r="I26" s="14"/>
      <c r="J26" s="13"/>
      <c r="K26" s="14"/>
      <c r="L26" s="13"/>
      <c r="M26" s="14"/>
      <c r="N26" s="13"/>
    </row>
    <row r="27" spans="1:16" ht="15.75" customHeight="1">
      <c r="A27" s="14"/>
      <c r="B27" s="14"/>
      <c r="C27" s="14"/>
      <c r="D27" s="13"/>
      <c r="E27" s="14"/>
      <c r="F27" s="19"/>
      <c r="G27" s="14"/>
      <c r="H27" s="13"/>
      <c r="I27" s="14"/>
      <c r="J27" s="13"/>
      <c r="K27" s="14"/>
      <c r="L27" s="13"/>
      <c r="M27" s="14"/>
      <c r="N27" s="13"/>
      <c r="P27" s="1"/>
    </row>
    <row r="28" ht="15.75" customHeight="1"/>
    <row r="29" ht="15.75" customHeight="1"/>
    <row r="30" ht="15.75" customHeight="1"/>
    <row r="33" ht="19.5" customHeight="1">
      <c r="H33" t="s">
        <v>39</v>
      </c>
    </row>
    <row r="36" ht="19.5" customHeight="1">
      <c r="J36" s="20"/>
    </row>
    <row r="38" ht="19.5" customHeight="1">
      <c r="J38" s="20"/>
    </row>
  </sheetData>
  <sheetProtection/>
  <mergeCells count="4">
    <mergeCell ref="M3:N3"/>
    <mergeCell ref="A1:N1"/>
    <mergeCell ref="A2:N2"/>
    <mergeCell ref="A3:B3"/>
  </mergeCells>
  <printOptions horizontalCentered="1"/>
  <pageMargins left="0.708661417322835" right="0.708661417322835" top="0.748031496062992" bottom="0.748031496062992" header="0.31496062992126" footer="0.31496062992126"/>
  <pageSetup firstPageNumber="4" useFirstPageNumber="1" horizontalDpi="600" verticalDpi="600" orientation="landscape" paperSize="9" r:id="rId1"/>
  <headerFooter>
    <oddFooter>&amp;L&amp;P&amp;Rالقطاع العام التجاري 2018</oddFooter>
  </headerFooter>
  <colBreaks count="1" manualBreakCount="1">
    <brk id="14" max="65535" man="1"/>
  </colBreaks>
  <ignoredErrors>
    <ignoredError sqref="H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rightToLeft="1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25.125" style="8" customWidth="1"/>
    <col min="2" max="2" width="13.25390625" style="9" customWidth="1"/>
    <col min="3" max="3" width="12.75390625" style="9" customWidth="1"/>
    <col min="4" max="4" width="14.375" style="9" customWidth="1"/>
    <col min="5" max="5" width="16.875" style="8" customWidth="1"/>
    <col min="6" max="6" width="26.75390625" style="8" customWidth="1"/>
    <col min="7" max="8" width="14.875" style="8" customWidth="1"/>
    <col min="9" max="9" width="22.625" style="8" customWidth="1"/>
    <col min="10" max="16384" width="9.125" style="8" customWidth="1"/>
  </cols>
  <sheetData>
    <row r="1" spans="1:6" ht="20.25" customHeight="1">
      <c r="A1" s="135" t="s">
        <v>109</v>
      </c>
      <c r="B1" s="135"/>
      <c r="C1" s="135"/>
      <c r="D1" s="135"/>
      <c r="E1" s="135"/>
      <c r="F1" s="135"/>
    </row>
    <row r="2" spans="1:6" ht="22.5" customHeight="1">
      <c r="A2" s="137" t="s">
        <v>110</v>
      </c>
      <c r="B2" s="137"/>
      <c r="C2" s="137"/>
      <c r="D2" s="137"/>
      <c r="E2" s="137"/>
      <c r="F2" s="137"/>
    </row>
    <row r="3" spans="1:6" ht="16.5" customHeight="1" thickBot="1">
      <c r="A3" s="10"/>
      <c r="B3" s="8"/>
      <c r="C3" s="8"/>
      <c r="D3" s="8"/>
      <c r="F3" s="23"/>
    </row>
    <row r="4" spans="1:6" ht="21.75" customHeight="1" thickTop="1">
      <c r="A4" s="132" t="s">
        <v>1</v>
      </c>
      <c r="B4" s="93" t="s">
        <v>2</v>
      </c>
      <c r="C4" s="93" t="s">
        <v>3</v>
      </c>
      <c r="D4" s="93" t="s">
        <v>0</v>
      </c>
      <c r="E4" s="93" t="s">
        <v>54</v>
      </c>
      <c r="F4" s="142" t="s">
        <v>86</v>
      </c>
    </row>
    <row r="5" spans="1:6" ht="31.5" customHeight="1" thickBot="1">
      <c r="A5" s="133"/>
      <c r="B5" s="92" t="s">
        <v>65</v>
      </c>
      <c r="C5" s="92" t="s">
        <v>66</v>
      </c>
      <c r="D5" s="92" t="s">
        <v>62</v>
      </c>
      <c r="E5" s="91" t="s">
        <v>58</v>
      </c>
      <c r="F5" s="143"/>
    </row>
    <row r="6" spans="1:6" ht="40.5" customHeight="1" thickTop="1">
      <c r="A6" s="45" t="s">
        <v>8</v>
      </c>
      <c r="B6" s="55">
        <v>21</v>
      </c>
      <c r="C6" s="55">
        <v>0</v>
      </c>
      <c r="D6" s="55">
        <v>21</v>
      </c>
      <c r="E6" s="80">
        <v>0.04595688806215122</v>
      </c>
      <c r="F6" s="101" t="s">
        <v>64</v>
      </c>
    </row>
    <row r="7" spans="1:6" ht="38.25">
      <c r="A7" s="57" t="s">
        <v>49</v>
      </c>
      <c r="B7" s="58">
        <v>8763</v>
      </c>
      <c r="C7" s="58">
        <v>7</v>
      </c>
      <c r="D7" s="58">
        <v>8770</v>
      </c>
      <c r="E7" s="81">
        <v>19.19247182405077</v>
      </c>
      <c r="F7" s="103" t="s">
        <v>89</v>
      </c>
    </row>
    <row r="8" spans="1:6" ht="29.25" customHeight="1">
      <c r="A8" s="43" t="s">
        <v>9</v>
      </c>
      <c r="B8" s="56">
        <v>4122</v>
      </c>
      <c r="C8" s="56">
        <v>3</v>
      </c>
      <c r="D8" s="56">
        <v>4125</v>
      </c>
      <c r="E8" s="82">
        <v>9.027245869351134</v>
      </c>
      <c r="F8" s="102" t="s">
        <v>90</v>
      </c>
    </row>
    <row r="9" spans="1:6" ht="29.25" customHeight="1">
      <c r="A9" s="57" t="s">
        <v>50</v>
      </c>
      <c r="B9" s="58">
        <v>2791</v>
      </c>
      <c r="C9" s="58">
        <v>2</v>
      </c>
      <c r="D9" s="58">
        <v>2793</v>
      </c>
      <c r="E9" s="81">
        <v>6.112266112266113</v>
      </c>
      <c r="F9" s="103" t="s">
        <v>91</v>
      </c>
    </row>
    <row r="10" spans="1:6" ht="29.25" customHeight="1">
      <c r="A10" s="43" t="s">
        <v>10</v>
      </c>
      <c r="B10" s="56">
        <v>5884</v>
      </c>
      <c r="C10" s="56">
        <v>3</v>
      </c>
      <c r="D10" s="56">
        <v>5887</v>
      </c>
      <c r="E10" s="82">
        <v>12.883247620089724</v>
      </c>
      <c r="F10" s="102" t="s">
        <v>92</v>
      </c>
    </row>
    <row r="11" spans="1:6" ht="29.25" customHeight="1">
      <c r="A11" s="57" t="s">
        <v>11</v>
      </c>
      <c r="B11" s="58">
        <v>4593</v>
      </c>
      <c r="C11" s="58">
        <v>5</v>
      </c>
      <c r="D11" s="58">
        <v>4598</v>
      </c>
      <c r="E11" s="81">
        <v>10.062370062370062</v>
      </c>
      <c r="F11" s="103" t="s">
        <v>93</v>
      </c>
    </row>
    <row r="12" spans="1:6" ht="29.25" customHeight="1">
      <c r="A12" s="43" t="s">
        <v>12</v>
      </c>
      <c r="B12" s="56">
        <v>7319</v>
      </c>
      <c r="C12" s="56">
        <v>4</v>
      </c>
      <c r="D12" s="56">
        <v>7323</v>
      </c>
      <c r="E12" s="82">
        <v>16.025823394244444</v>
      </c>
      <c r="F12" s="102" t="s">
        <v>94</v>
      </c>
    </row>
    <row r="13" spans="1:6" ht="29.25" customHeight="1">
      <c r="A13" s="57" t="s">
        <v>51</v>
      </c>
      <c r="B13" s="58">
        <v>4985</v>
      </c>
      <c r="C13" s="58">
        <v>6</v>
      </c>
      <c r="D13" s="58">
        <v>4991</v>
      </c>
      <c r="E13" s="81">
        <v>10.922420396104608</v>
      </c>
      <c r="F13" s="103" t="s">
        <v>95</v>
      </c>
    </row>
    <row r="14" spans="1:6" ht="29.25" customHeight="1" thickBot="1">
      <c r="A14" s="44" t="s">
        <v>13</v>
      </c>
      <c r="B14" s="59">
        <v>7182</v>
      </c>
      <c r="C14" s="59">
        <v>5</v>
      </c>
      <c r="D14" s="59">
        <v>7187</v>
      </c>
      <c r="E14" s="83">
        <v>15.72819783346099</v>
      </c>
      <c r="F14" s="104" t="s">
        <v>96</v>
      </c>
    </row>
    <row r="15" spans="1:6" ht="29.25" customHeight="1" thickBot="1" thickTop="1">
      <c r="A15" s="46" t="s">
        <v>45</v>
      </c>
      <c r="B15" s="47">
        <v>45660</v>
      </c>
      <c r="C15" s="47">
        <v>35</v>
      </c>
      <c r="D15" s="47">
        <v>45695</v>
      </c>
      <c r="E15" s="47">
        <v>100.00000000000001</v>
      </c>
      <c r="F15" s="105" t="s">
        <v>62</v>
      </c>
    </row>
    <row r="16" spans="1:6" ht="23.25" customHeight="1" thickTop="1">
      <c r="A16" s="138" t="s">
        <v>111</v>
      </c>
      <c r="B16" s="138"/>
      <c r="C16" s="138"/>
      <c r="D16" s="138"/>
      <c r="E16" s="138"/>
      <c r="F16" s="138"/>
    </row>
    <row r="17" spans="1:6" ht="23.25" customHeight="1">
      <c r="A17" s="137" t="s">
        <v>112</v>
      </c>
      <c r="B17" s="137"/>
      <c r="C17" s="137"/>
      <c r="D17" s="137"/>
      <c r="E17" s="137"/>
      <c r="F17" s="137"/>
    </row>
    <row r="18" spans="1:6" ht="23.25" customHeight="1" thickBot="1">
      <c r="A18" s="10"/>
      <c r="B18" s="98"/>
      <c r="C18" s="98"/>
      <c r="F18" s="23"/>
    </row>
    <row r="19" spans="1:6" ht="30.75" customHeight="1" thickTop="1">
      <c r="A19" s="132" t="s">
        <v>1</v>
      </c>
      <c r="B19" s="93" t="s">
        <v>28</v>
      </c>
      <c r="C19" s="93" t="s">
        <v>27</v>
      </c>
      <c r="D19" s="93" t="s">
        <v>0</v>
      </c>
      <c r="E19" s="130" t="s">
        <v>86</v>
      </c>
      <c r="F19" s="130"/>
    </row>
    <row r="20" spans="1:8" ht="30.75" customHeight="1" thickBot="1">
      <c r="A20" s="133"/>
      <c r="B20" s="92" t="s">
        <v>87</v>
      </c>
      <c r="C20" s="92" t="s">
        <v>88</v>
      </c>
      <c r="D20" s="92" t="s">
        <v>62</v>
      </c>
      <c r="E20" s="131"/>
      <c r="F20" s="131"/>
      <c r="G20" s="3"/>
      <c r="H20" s="3"/>
    </row>
    <row r="21" spans="1:6" ht="30" customHeight="1" thickTop="1">
      <c r="A21" s="45" t="s">
        <v>8</v>
      </c>
      <c r="B21" s="55">
        <v>21</v>
      </c>
      <c r="C21" s="55">
        <v>0</v>
      </c>
      <c r="D21" s="55">
        <v>21</v>
      </c>
      <c r="E21" s="144" t="s">
        <v>64</v>
      </c>
      <c r="F21" s="144"/>
    </row>
    <row r="22" spans="1:6" ht="30" customHeight="1">
      <c r="A22" s="89" t="s">
        <v>52</v>
      </c>
      <c r="B22" s="58">
        <v>5642</v>
      </c>
      <c r="C22" s="58">
        <v>3128</v>
      </c>
      <c r="D22" s="58">
        <v>8770</v>
      </c>
      <c r="E22" s="145" t="s">
        <v>89</v>
      </c>
      <c r="F22" s="145"/>
    </row>
    <row r="23" spans="1:6" ht="30" customHeight="1">
      <c r="A23" s="43" t="s">
        <v>9</v>
      </c>
      <c r="B23" s="56">
        <v>2891</v>
      </c>
      <c r="C23" s="56">
        <v>1234</v>
      </c>
      <c r="D23" s="56">
        <v>4125</v>
      </c>
      <c r="E23" s="136" t="s">
        <v>90</v>
      </c>
      <c r="F23" s="136"/>
    </row>
    <row r="24" spans="1:6" ht="30" customHeight="1">
      <c r="A24" s="57" t="s">
        <v>50</v>
      </c>
      <c r="B24" s="58">
        <v>2307</v>
      </c>
      <c r="C24" s="58">
        <v>486</v>
      </c>
      <c r="D24" s="58">
        <v>2793</v>
      </c>
      <c r="E24" s="139" t="s">
        <v>91</v>
      </c>
      <c r="F24" s="139"/>
    </row>
    <row r="25" spans="1:6" ht="30" customHeight="1">
      <c r="A25" s="43" t="s">
        <v>10</v>
      </c>
      <c r="B25" s="56">
        <v>5034</v>
      </c>
      <c r="C25" s="56">
        <v>853</v>
      </c>
      <c r="D25" s="56">
        <v>5887</v>
      </c>
      <c r="E25" s="136" t="s">
        <v>92</v>
      </c>
      <c r="F25" s="136"/>
    </row>
    <row r="26" spans="1:6" ht="30" customHeight="1">
      <c r="A26" s="57" t="s">
        <v>11</v>
      </c>
      <c r="B26" s="58">
        <v>3573</v>
      </c>
      <c r="C26" s="58">
        <v>1025</v>
      </c>
      <c r="D26" s="58">
        <v>4598</v>
      </c>
      <c r="E26" s="139" t="s">
        <v>93</v>
      </c>
      <c r="F26" s="139"/>
    </row>
    <row r="27" spans="1:6" ht="30" customHeight="1">
      <c r="A27" s="43" t="s">
        <v>12</v>
      </c>
      <c r="B27" s="56">
        <v>6027</v>
      </c>
      <c r="C27" s="56">
        <v>1296</v>
      </c>
      <c r="D27" s="56">
        <v>7323</v>
      </c>
      <c r="E27" s="136" t="s">
        <v>94</v>
      </c>
      <c r="F27" s="136"/>
    </row>
    <row r="28" spans="1:6" ht="30" customHeight="1">
      <c r="A28" s="57" t="s">
        <v>51</v>
      </c>
      <c r="B28" s="58">
        <v>4534</v>
      </c>
      <c r="C28" s="58">
        <v>457</v>
      </c>
      <c r="D28" s="58">
        <v>4991</v>
      </c>
      <c r="E28" s="139" t="s">
        <v>95</v>
      </c>
      <c r="F28" s="139"/>
    </row>
    <row r="29" spans="1:6" ht="30" customHeight="1" thickBot="1">
      <c r="A29" s="44" t="s">
        <v>13</v>
      </c>
      <c r="B29" s="59">
        <v>6706</v>
      </c>
      <c r="C29" s="59">
        <v>481</v>
      </c>
      <c r="D29" s="59">
        <v>7187</v>
      </c>
      <c r="E29" s="140" t="s">
        <v>96</v>
      </c>
      <c r="F29" s="140"/>
    </row>
    <row r="30" spans="1:6" ht="30" customHeight="1" thickBot="1" thickTop="1">
      <c r="A30" s="46" t="s">
        <v>45</v>
      </c>
      <c r="B30" s="47">
        <v>36735</v>
      </c>
      <c r="C30" s="47">
        <v>8960</v>
      </c>
      <c r="D30" s="48">
        <v>45695</v>
      </c>
      <c r="E30" s="141" t="s">
        <v>62</v>
      </c>
      <c r="F30" s="141"/>
    </row>
    <row r="31" ht="21.75" customHeight="1" thickTop="1"/>
    <row r="32" ht="22.5" customHeight="1"/>
    <row r="33" ht="22.5" customHeight="1"/>
    <row r="39" ht="14.25" customHeight="1"/>
    <row r="40" ht="15" customHeight="1"/>
    <row r="46" ht="13.5" customHeight="1"/>
    <row r="47" ht="13.5" customHeight="1"/>
    <row r="48" ht="13.5" customHeight="1"/>
    <row r="56" ht="14.25" customHeight="1"/>
    <row r="61" ht="13.5" customHeight="1"/>
    <row r="62" ht="13.5" customHeight="1"/>
    <row r="63" ht="13.5" customHeight="1"/>
    <row r="69" ht="14.25" customHeight="1"/>
    <row r="76" ht="13.5" customHeight="1"/>
    <row r="77" ht="13.5" customHeight="1"/>
    <row r="78" ht="13.5" customHeight="1"/>
    <row r="91" ht="13.5" customHeight="1"/>
    <row r="92" ht="13.5" customHeight="1"/>
    <row r="93" ht="13.5" customHeight="1"/>
    <row r="99" ht="14.25" customHeight="1"/>
    <row r="106" ht="13.5" customHeight="1"/>
    <row r="107" ht="13.5" customHeight="1"/>
    <row r="108" ht="13.5" customHeight="1"/>
    <row r="121" ht="13.5" customHeight="1"/>
    <row r="122" ht="13.5" customHeight="1"/>
    <row r="123" ht="13.5" customHeight="1"/>
    <row r="136" ht="13.5" customHeight="1"/>
    <row r="137" ht="13.5" customHeight="1"/>
    <row r="138" ht="13.5" customHeight="1"/>
    <row r="151" ht="13.5" customHeight="1"/>
    <row r="152" ht="13.5" customHeight="1"/>
    <row r="153" ht="13.5" customHeight="1"/>
    <row r="166" ht="13.5" customHeight="1"/>
  </sheetData>
  <sheetProtection/>
  <mergeCells count="18">
    <mergeCell ref="E26:F26"/>
    <mergeCell ref="E27:F27"/>
    <mergeCell ref="E28:F28"/>
    <mergeCell ref="E29:F29"/>
    <mergeCell ref="E30:F30"/>
    <mergeCell ref="F4:F5"/>
    <mergeCell ref="E21:F21"/>
    <mergeCell ref="E22:F22"/>
    <mergeCell ref="E23:F23"/>
    <mergeCell ref="E24:F24"/>
    <mergeCell ref="E25:F25"/>
    <mergeCell ref="A19:A20"/>
    <mergeCell ref="A1:F1"/>
    <mergeCell ref="A2:F2"/>
    <mergeCell ref="E19:F20"/>
    <mergeCell ref="A17:F17"/>
    <mergeCell ref="A16:F16"/>
    <mergeCell ref="A4:A5"/>
  </mergeCells>
  <printOptions horizontalCentered="1"/>
  <pageMargins left="0.78740157480315" right="0.78740157480315" top="0.78740157480315" bottom="0.78740157480315" header="0.78740157480315" footer="0.78740157480315"/>
  <pageSetup firstPageNumber="8" useFirstPageNumber="1" horizontalDpi="1200" verticalDpi="1200" orientation="portrait" paperSize="9" scale="79" r:id="rId1"/>
  <headerFooter alignWithMargins="0">
    <oddFooter>&amp;L&amp;P&amp;Rالقطاع العام التجاري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rightToLeft="1" tabSelected="1" zoomScaleSheetLayoutView="100" workbookViewId="0" topLeftCell="A1">
      <selection activeCell="I5" sqref="I5"/>
    </sheetView>
  </sheetViews>
  <sheetFormatPr defaultColWidth="9.00390625" defaultRowHeight="12.75"/>
  <cols>
    <col min="1" max="1" width="12.375" style="8" customWidth="1"/>
    <col min="2" max="2" width="14.125" style="0" customWidth="1"/>
    <col min="3" max="3" width="14.75390625" style="0" customWidth="1"/>
    <col min="4" max="4" width="13.00390625" style="0" customWidth="1"/>
    <col min="5" max="5" width="15.25390625" style="0" customWidth="1"/>
    <col min="6" max="6" width="12.25390625" style="0" customWidth="1"/>
    <col min="7" max="7" width="13.25390625" style="0" customWidth="1"/>
    <col min="8" max="8" width="13.75390625" style="0" customWidth="1"/>
    <col min="9" max="9" width="10.625" style="0" customWidth="1"/>
    <col min="10" max="10" width="14.25390625" style="0" customWidth="1"/>
    <col min="11" max="11" width="14.00390625" style="0" customWidth="1"/>
    <col min="12" max="12" width="16.375" style="0" customWidth="1"/>
  </cols>
  <sheetData>
    <row r="1" spans="1:12" ht="31.5" customHeight="1">
      <c r="A1" s="149" t="s">
        <v>113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4" customHeight="1">
      <c r="A2" s="148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8.5" customHeight="1" thickBot="1">
      <c r="A3" s="65"/>
      <c r="B3" s="154" t="s">
        <v>29</v>
      </c>
      <c r="C3" s="154"/>
      <c r="D3" s="94"/>
      <c r="E3" s="94"/>
      <c r="F3" s="94"/>
      <c r="G3" s="94"/>
      <c r="H3" s="94"/>
      <c r="I3" s="94"/>
      <c r="J3" s="150" t="s">
        <v>106</v>
      </c>
      <c r="K3" s="150"/>
      <c r="L3" s="109"/>
    </row>
    <row r="4" spans="1:12" ht="37.5" customHeight="1" thickBot="1" thickTop="1">
      <c r="A4" s="146" t="s">
        <v>5</v>
      </c>
      <c r="B4" s="62" t="s">
        <v>15</v>
      </c>
      <c r="C4" s="113" t="s">
        <v>53</v>
      </c>
      <c r="D4" s="114" t="s">
        <v>16</v>
      </c>
      <c r="E4" s="113" t="s">
        <v>53</v>
      </c>
      <c r="F4" s="114" t="s">
        <v>47</v>
      </c>
      <c r="G4" s="113" t="s">
        <v>53</v>
      </c>
      <c r="H4" s="114" t="s">
        <v>23</v>
      </c>
      <c r="I4" s="113" t="s">
        <v>53</v>
      </c>
      <c r="J4" s="114" t="s">
        <v>0</v>
      </c>
      <c r="K4" s="113" t="s">
        <v>55</v>
      </c>
      <c r="L4" s="151" t="s">
        <v>70</v>
      </c>
    </row>
    <row r="5" spans="1:12" ht="45.75" customHeight="1" thickBot="1" thickTop="1">
      <c r="A5" s="147"/>
      <c r="B5" s="62" t="s">
        <v>63</v>
      </c>
      <c r="C5" s="112" t="s">
        <v>58</v>
      </c>
      <c r="D5" s="114" t="s">
        <v>59</v>
      </c>
      <c r="E5" s="112" t="s">
        <v>58</v>
      </c>
      <c r="F5" s="114" t="s">
        <v>60</v>
      </c>
      <c r="G5" s="112" t="s">
        <v>58</v>
      </c>
      <c r="H5" s="114" t="s">
        <v>61</v>
      </c>
      <c r="I5" s="112" t="s">
        <v>58</v>
      </c>
      <c r="J5" s="114" t="s">
        <v>62</v>
      </c>
      <c r="K5" s="112" t="s">
        <v>58</v>
      </c>
      <c r="L5" s="152"/>
    </row>
    <row r="6" spans="1:12" ht="27" customHeight="1" thickTop="1">
      <c r="A6" s="49" t="s">
        <v>48</v>
      </c>
      <c r="B6" s="50">
        <v>11225109449</v>
      </c>
      <c r="C6" s="86">
        <v>92.5328749999925</v>
      </c>
      <c r="D6" s="50">
        <v>434260669</v>
      </c>
      <c r="E6" s="86">
        <v>93.14343562514163</v>
      </c>
      <c r="F6" s="50">
        <v>3551842</v>
      </c>
      <c r="G6" s="86">
        <v>77.54658077942584</v>
      </c>
      <c r="H6" s="50">
        <v>389254211</v>
      </c>
      <c r="I6" s="86">
        <v>9.780534890186617</v>
      </c>
      <c r="J6" s="50">
        <v>12052176171</v>
      </c>
      <c r="K6" s="86">
        <v>72.68387439383972</v>
      </c>
      <c r="L6" s="106" t="s">
        <v>71</v>
      </c>
    </row>
    <row r="7" spans="1:12" ht="27" customHeight="1">
      <c r="A7" s="51" t="s">
        <v>18</v>
      </c>
      <c r="B7" s="52">
        <v>55812550</v>
      </c>
      <c r="C7" s="84">
        <v>0.46008421887066014</v>
      </c>
      <c r="D7" s="52">
        <v>56533</v>
      </c>
      <c r="E7" s="84">
        <v>0.01212561537825138</v>
      </c>
      <c r="F7" s="52">
        <v>939330</v>
      </c>
      <c r="G7" s="84">
        <v>20.5081841263035</v>
      </c>
      <c r="H7" s="52">
        <v>25021497</v>
      </c>
      <c r="I7" s="84">
        <v>0.6286987205212271</v>
      </c>
      <c r="J7" s="52">
        <v>81829910</v>
      </c>
      <c r="K7" s="84">
        <v>0.4934971755898016</v>
      </c>
      <c r="L7" s="107" t="s">
        <v>72</v>
      </c>
    </row>
    <row r="8" spans="1:12" ht="27" customHeight="1">
      <c r="A8" s="60" t="s">
        <v>56</v>
      </c>
      <c r="B8" s="61">
        <v>53201426</v>
      </c>
      <c r="C8" s="87">
        <v>0.43855972400499943</v>
      </c>
      <c r="D8" s="61">
        <v>2108998</v>
      </c>
      <c r="E8" s="87">
        <v>0.4523534675587958</v>
      </c>
      <c r="F8" s="61">
        <v>0</v>
      </c>
      <c r="G8" s="87">
        <v>0</v>
      </c>
      <c r="H8" s="61">
        <v>3557457068</v>
      </c>
      <c r="I8" s="87">
        <v>89.38588714179635</v>
      </c>
      <c r="J8" s="61">
        <v>3612767492</v>
      </c>
      <c r="K8" s="87">
        <v>21.787761386571866</v>
      </c>
      <c r="L8" s="110" t="s">
        <v>73</v>
      </c>
    </row>
    <row r="9" spans="1:14" ht="32.25" customHeight="1" thickBot="1">
      <c r="A9" s="63" t="s">
        <v>17</v>
      </c>
      <c r="B9" s="64">
        <v>796818631</v>
      </c>
      <c r="C9" s="88">
        <v>6.568481057131842</v>
      </c>
      <c r="D9" s="64">
        <v>29801684</v>
      </c>
      <c r="E9" s="88">
        <v>6.392085291921322</v>
      </c>
      <c r="F9" s="64">
        <v>89097</v>
      </c>
      <c r="G9" s="88">
        <v>1.9452350942706638</v>
      </c>
      <c r="H9" s="64">
        <v>8153962</v>
      </c>
      <c r="I9" s="88">
        <v>0.20487924749581152</v>
      </c>
      <c r="J9" s="64">
        <v>834863374</v>
      </c>
      <c r="K9" s="88">
        <v>5.0348670439986085</v>
      </c>
      <c r="L9" s="111" t="s">
        <v>74</v>
      </c>
      <c r="N9" t="e">
        <f>+#REF!</f>
        <v>#REF!</v>
      </c>
    </row>
    <row r="10" spans="1:12" ht="18" customHeight="1" thickBot="1" thickTop="1">
      <c r="A10" s="53" t="s">
        <v>45</v>
      </c>
      <c r="B10" s="54">
        <v>12130942056</v>
      </c>
      <c r="C10" s="54">
        <v>100.00000000000001</v>
      </c>
      <c r="D10" s="54">
        <v>466227884</v>
      </c>
      <c r="E10" s="54">
        <v>100</v>
      </c>
      <c r="F10" s="54">
        <v>4580269</v>
      </c>
      <c r="G10" s="54">
        <v>100</v>
      </c>
      <c r="H10" s="54">
        <v>3979886738</v>
      </c>
      <c r="I10" s="54">
        <v>100</v>
      </c>
      <c r="J10" s="54">
        <v>16581636947</v>
      </c>
      <c r="K10" s="54">
        <v>99.99999999999999</v>
      </c>
      <c r="L10" s="53" t="s">
        <v>62</v>
      </c>
    </row>
    <row r="11" ht="15.75" customHeight="1" thickTop="1">
      <c r="A11"/>
    </row>
    <row r="12" spans="1:11" ht="27" customHeight="1">
      <c r="A12" s="129" t="s">
        <v>117</v>
      </c>
      <c r="B12" s="129"/>
      <c r="C12" s="129"/>
      <c r="D12" s="129"/>
      <c r="E12" s="129"/>
      <c r="F12" s="153" t="s">
        <v>119</v>
      </c>
      <c r="G12" s="153"/>
      <c r="H12" s="153"/>
      <c r="I12" s="153"/>
      <c r="J12" s="153"/>
      <c r="K12" s="153"/>
    </row>
    <row r="13" spans="1:11" ht="30" customHeight="1">
      <c r="A13" s="134" t="s">
        <v>118</v>
      </c>
      <c r="B13" s="134"/>
      <c r="C13" s="134"/>
      <c r="D13" s="134"/>
      <c r="E13" s="134"/>
      <c r="F13" s="129" t="s">
        <v>120</v>
      </c>
      <c r="G13" s="129"/>
      <c r="H13" s="129"/>
      <c r="I13" s="129"/>
      <c r="J13" s="129"/>
      <c r="K13" s="129"/>
    </row>
    <row r="14" ht="27" customHeight="1"/>
    <row r="15" ht="27" customHeight="1"/>
    <row r="16" spans="1:3" ht="27" customHeight="1">
      <c r="A16" s="2"/>
      <c r="B16" s="2"/>
      <c r="C16" s="2"/>
    </row>
    <row r="17" spans="1:3" ht="27" customHeight="1">
      <c r="A17" s="2"/>
      <c r="B17" s="2"/>
      <c r="C17" s="2"/>
    </row>
    <row r="18" spans="1:3" ht="27" customHeight="1">
      <c r="A18" s="2"/>
      <c r="B18" s="2"/>
      <c r="C18" s="2"/>
    </row>
    <row r="19" spans="1:3" ht="27" customHeight="1">
      <c r="A19" s="2"/>
      <c r="B19" s="2"/>
      <c r="C19" s="2"/>
    </row>
    <row r="20" spans="1:3" ht="27" customHeight="1">
      <c r="A20" s="2"/>
      <c r="B20" s="2"/>
      <c r="C20" s="2"/>
    </row>
    <row r="21" spans="1:3" ht="27" customHeight="1">
      <c r="A21" s="2"/>
      <c r="B21" s="2"/>
      <c r="C21" s="2"/>
    </row>
    <row r="22" ht="27" customHeight="1">
      <c r="A22"/>
    </row>
    <row r="23" ht="12.75">
      <c r="A23"/>
    </row>
    <row r="24" ht="12.75">
      <c r="A24" s="9"/>
    </row>
    <row r="31" spans="7:8" ht="12.75">
      <c r="G31" s="85"/>
      <c r="H31" s="85"/>
    </row>
  </sheetData>
  <sheetProtection/>
  <mergeCells count="10">
    <mergeCell ref="A12:E12"/>
    <mergeCell ref="A13:E13"/>
    <mergeCell ref="A1:L1"/>
    <mergeCell ref="J3:K3"/>
    <mergeCell ref="L4:L5"/>
    <mergeCell ref="F12:K12"/>
    <mergeCell ref="F13:K13"/>
    <mergeCell ref="A4:A5"/>
    <mergeCell ref="B3:C3"/>
    <mergeCell ref="A2:L2"/>
  </mergeCells>
  <printOptions horizontalCentered="1"/>
  <pageMargins left="0.78740157480315" right="0.78740157480315" top="0.78740157480315" bottom="0.78740157480315" header="0" footer="0.78740157480315"/>
  <pageSetup firstPageNumber="19" useFirstPageNumber="1" horizontalDpi="600" verticalDpi="600" orientation="landscape" paperSize="9" scale="80" r:id="rId2"/>
  <headerFooter scaleWithDoc="0">
    <oddFooter>&amp;L     &amp;P&amp;Rالقطاع العام التجاري 2018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0"/>
  <sheetViews>
    <sheetView rightToLeft="1" zoomScale="80" zoomScaleNormal="80" zoomScaleSheetLayoutView="100" zoomScalePageLayoutView="0" workbookViewId="0" topLeftCell="A5">
      <selection activeCell="F11" sqref="F11"/>
    </sheetView>
  </sheetViews>
  <sheetFormatPr defaultColWidth="9.00390625" defaultRowHeight="12.75"/>
  <cols>
    <col min="1" max="1" width="6.625" style="0" customWidth="1"/>
    <col min="2" max="2" width="12.875" style="0" customWidth="1"/>
    <col min="3" max="3" width="18.00390625" style="68" customWidth="1"/>
    <col min="4" max="4" width="12.625" style="68" customWidth="1"/>
    <col min="5" max="5" width="14.375" style="68" customWidth="1"/>
    <col min="6" max="6" width="16.00390625" style="68" customWidth="1"/>
    <col min="7" max="7" width="13.00390625" style="68" customWidth="1"/>
    <col min="8" max="8" width="11.125" style="68" customWidth="1"/>
    <col min="9" max="9" width="10.375" style="69" customWidth="1"/>
    <col min="10" max="10" width="16.75390625" style="68" customWidth="1"/>
    <col min="11" max="11" width="18.125" style="68" bestFit="1" customWidth="1"/>
    <col min="12" max="12" width="20.00390625" style="0" customWidth="1"/>
    <col min="13" max="13" width="12.125" style="0" customWidth="1"/>
    <col min="21" max="21" width="11.00390625" style="0" bestFit="1" customWidth="1"/>
  </cols>
  <sheetData>
    <row r="1" spans="1:24" ht="33.75" customHeight="1">
      <c r="A1" s="155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7.75" customHeight="1">
      <c r="A2" s="155" t="s">
        <v>116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9" customHeight="1" thickBot="1">
      <c r="A3" s="155" t="s">
        <v>46</v>
      </c>
      <c r="B3" s="155"/>
      <c r="C3" s="95" t="s">
        <v>29</v>
      </c>
      <c r="D3" s="97"/>
      <c r="E3" s="97"/>
      <c r="F3" s="97"/>
      <c r="G3" s="97"/>
      <c r="H3" s="97"/>
      <c r="I3" s="97"/>
      <c r="K3" s="108" t="s">
        <v>106</v>
      </c>
      <c r="L3" s="161" t="s">
        <v>79</v>
      </c>
      <c r="M3" s="16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40.5" customHeight="1" thickTop="1">
      <c r="A4" s="156" t="s">
        <v>14</v>
      </c>
      <c r="B4" s="156" t="s">
        <v>41</v>
      </c>
      <c r="C4" s="96" t="s">
        <v>6</v>
      </c>
      <c r="D4" s="96" t="s">
        <v>7</v>
      </c>
      <c r="E4" s="96" t="s">
        <v>21</v>
      </c>
      <c r="F4" s="96" t="s">
        <v>4</v>
      </c>
      <c r="G4" s="96" t="s">
        <v>24</v>
      </c>
      <c r="H4" s="96" t="s">
        <v>25</v>
      </c>
      <c r="I4" s="96" t="s">
        <v>26</v>
      </c>
      <c r="J4" s="96" t="s">
        <v>19</v>
      </c>
      <c r="K4" s="96" t="s">
        <v>20</v>
      </c>
      <c r="L4" s="156" t="s">
        <v>75</v>
      </c>
      <c r="M4" s="156" t="s">
        <v>57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thickBot="1">
      <c r="A5" s="157"/>
      <c r="B5" s="157"/>
      <c r="C5" s="119" t="s">
        <v>67</v>
      </c>
      <c r="D5" s="119" t="s">
        <v>80</v>
      </c>
      <c r="E5" s="119" t="s">
        <v>68</v>
      </c>
      <c r="F5" s="119" t="s">
        <v>69</v>
      </c>
      <c r="G5" s="119" t="s">
        <v>81</v>
      </c>
      <c r="H5" s="119" t="s">
        <v>82</v>
      </c>
      <c r="I5" s="119" t="s">
        <v>83</v>
      </c>
      <c r="J5" s="119" t="s">
        <v>84</v>
      </c>
      <c r="K5" s="119" t="s">
        <v>62</v>
      </c>
      <c r="L5" s="157"/>
      <c r="M5" s="157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7" customHeight="1" thickTop="1">
      <c r="A6" s="158" t="s">
        <v>15</v>
      </c>
      <c r="B6" s="72" t="s">
        <v>42</v>
      </c>
      <c r="C6" s="73">
        <v>0</v>
      </c>
      <c r="D6" s="73">
        <v>0</v>
      </c>
      <c r="E6" s="73">
        <v>42215621</v>
      </c>
      <c r="F6" s="73">
        <v>10414866</v>
      </c>
      <c r="G6" s="73">
        <v>9332317</v>
      </c>
      <c r="H6" s="73">
        <v>0</v>
      </c>
      <c r="I6" s="73">
        <v>0</v>
      </c>
      <c r="J6" s="73">
        <v>13768233</v>
      </c>
      <c r="K6" s="73">
        <v>75731037</v>
      </c>
      <c r="L6" s="115" t="s">
        <v>76</v>
      </c>
      <c r="M6" s="158" t="s">
        <v>85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customHeight="1">
      <c r="A7" s="159"/>
      <c r="B7" s="70" t="s">
        <v>43</v>
      </c>
      <c r="C7" s="71">
        <v>0</v>
      </c>
      <c r="D7" s="71">
        <v>0</v>
      </c>
      <c r="E7" s="71">
        <v>45706107</v>
      </c>
      <c r="F7" s="71">
        <v>10132200</v>
      </c>
      <c r="G7" s="71">
        <v>10873444</v>
      </c>
      <c r="H7" s="71">
        <v>0</v>
      </c>
      <c r="I7" s="71">
        <v>0</v>
      </c>
      <c r="J7" s="71">
        <v>174946031</v>
      </c>
      <c r="K7" s="71">
        <v>241657782</v>
      </c>
      <c r="L7" s="116" t="s">
        <v>77</v>
      </c>
      <c r="M7" s="159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thickBot="1">
      <c r="A8" s="160"/>
      <c r="B8" s="76" t="s">
        <v>22</v>
      </c>
      <c r="C8" s="77">
        <v>0</v>
      </c>
      <c r="D8" s="77">
        <v>0</v>
      </c>
      <c r="E8" s="78">
        <v>3490486</v>
      </c>
      <c r="F8" s="78">
        <v>-282666</v>
      </c>
      <c r="G8" s="78">
        <v>1541127</v>
      </c>
      <c r="H8" s="77">
        <v>0</v>
      </c>
      <c r="I8" s="77">
        <v>0</v>
      </c>
      <c r="J8" s="78">
        <v>161177798</v>
      </c>
      <c r="K8" s="78">
        <v>165926745</v>
      </c>
      <c r="L8" s="117" t="s">
        <v>78</v>
      </c>
      <c r="M8" s="160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>
      <c r="A9" s="162" t="s">
        <v>16</v>
      </c>
      <c r="B9" s="74" t="s">
        <v>42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229172549</v>
      </c>
      <c r="K9" s="75">
        <v>229172549</v>
      </c>
      <c r="L9" s="118" t="s">
        <v>76</v>
      </c>
      <c r="M9" s="162" t="s">
        <v>59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159"/>
      <c r="B10" s="70" t="s">
        <v>43</v>
      </c>
      <c r="C10" s="71">
        <v>0</v>
      </c>
      <c r="D10" s="71">
        <v>0</v>
      </c>
      <c r="E10" s="71">
        <v>0</v>
      </c>
      <c r="F10" s="71">
        <v>0</v>
      </c>
      <c r="G10" s="71">
        <v>1901294</v>
      </c>
      <c r="H10" s="71">
        <v>0</v>
      </c>
      <c r="I10" s="71">
        <v>0</v>
      </c>
      <c r="J10" s="71">
        <v>228106715</v>
      </c>
      <c r="K10" s="71">
        <v>230008009</v>
      </c>
      <c r="L10" s="116" t="s">
        <v>77</v>
      </c>
      <c r="M10" s="15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thickBot="1">
      <c r="A11" s="160"/>
      <c r="B11" s="76" t="s">
        <v>22</v>
      </c>
      <c r="C11" s="77">
        <v>0</v>
      </c>
      <c r="D11" s="77">
        <v>0</v>
      </c>
      <c r="E11" s="77">
        <v>0</v>
      </c>
      <c r="F11" s="77">
        <v>0</v>
      </c>
      <c r="G11" s="78">
        <v>1901294</v>
      </c>
      <c r="H11" s="77">
        <v>0</v>
      </c>
      <c r="I11" s="77">
        <v>0</v>
      </c>
      <c r="J11" s="77">
        <v>-1065834</v>
      </c>
      <c r="K11" s="77">
        <v>835460</v>
      </c>
      <c r="L11" s="117" t="s">
        <v>78</v>
      </c>
      <c r="M11" s="16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162" t="s">
        <v>47</v>
      </c>
      <c r="B12" s="74" t="s">
        <v>42</v>
      </c>
      <c r="C12" s="75">
        <v>0</v>
      </c>
      <c r="D12" s="75">
        <v>0</v>
      </c>
      <c r="E12" s="75">
        <v>0</v>
      </c>
      <c r="F12" s="75">
        <v>0</v>
      </c>
      <c r="G12" s="75">
        <v>177004</v>
      </c>
      <c r="H12" s="75">
        <v>0</v>
      </c>
      <c r="I12" s="75">
        <v>0</v>
      </c>
      <c r="J12" s="75">
        <v>499170</v>
      </c>
      <c r="K12" s="75">
        <v>676174</v>
      </c>
      <c r="L12" s="118" t="s">
        <v>76</v>
      </c>
      <c r="M12" s="162" t="s">
        <v>60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>
      <c r="A13" s="159"/>
      <c r="B13" s="70" t="s">
        <v>43</v>
      </c>
      <c r="C13" s="71">
        <v>0</v>
      </c>
      <c r="D13" s="71">
        <v>0</v>
      </c>
      <c r="E13" s="71">
        <v>0</v>
      </c>
      <c r="F13" s="71">
        <v>0</v>
      </c>
      <c r="G13" s="71">
        <v>198835</v>
      </c>
      <c r="H13" s="71">
        <v>0</v>
      </c>
      <c r="I13" s="71">
        <v>0</v>
      </c>
      <c r="J13" s="71">
        <v>406305</v>
      </c>
      <c r="K13" s="71">
        <v>605140</v>
      </c>
      <c r="L13" s="116" t="s">
        <v>77</v>
      </c>
      <c r="M13" s="15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thickBot="1">
      <c r="A14" s="160"/>
      <c r="B14" s="76" t="s">
        <v>22</v>
      </c>
      <c r="C14" s="77">
        <v>0</v>
      </c>
      <c r="D14" s="77">
        <v>0</v>
      </c>
      <c r="E14" s="77">
        <v>0</v>
      </c>
      <c r="F14" s="77">
        <v>0</v>
      </c>
      <c r="G14" s="78">
        <v>21831</v>
      </c>
      <c r="H14" s="77">
        <v>0</v>
      </c>
      <c r="I14" s="77">
        <v>0</v>
      </c>
      <c r="J14" s="78">
        <v>-92865</v>
      </c>
      <c r="K14" s="78">
        <v>-71034</v>
      </c>
      <c r="L14" s="117" t="s">
        <v>78</v>
      </c>
      <c r="M14" s="16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>
      <c r="A15" s="162" t="s">
        <v>23</v>
      </c>
      <c r="B15" s="74" t="s">
        <v>42</v>
      </c>
      <c r="C15" s="75">
        <v>18310078</v>
      </c>
      <c r="D15" s="75">
        <v>698311</v>
      </c>
      <c r="E15" s="75">
        <v>468421</v>
      </c>
      <c r="F15" s="75">
        <v>1935322</v>
      </c>
      <c r="G15" s="75">
        <v>1123303</v>
      </c>
      <c r="H15" s="75">
        <v>0</v>
      </c>
      <c r="I15" s="75">
        <v>0</v>
      </c>
      <c r="J15" s="75">
        <v>285361392</v>
      </c>
      <c r="K15" s="75">
        <v>307896827</v>
      </c>
      <c r="L15" s="118" t="s">
        <v>76</v>
      </c>
      <c r="M15" s="162" t="s">
        <v>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7" customHeight="1">
      <c r="A16" s="159"/>
      <c r="B16" s="70" t="s">
        <v>43</v>
      </c>
      <c r="C16" s="71">
        <v>22238206</v>
      </c>
      <c r="D16" s="71">
        <v>7325969</v>
      </c>
      <c r="E16" s="71">
        <v>2945533</v>
      </c>
      <c r="F16" s="71">
        <v>4708438</v>
      </c>
      <c r="G16" s="71">
        <v>1156013</v>
      </c>
      <c r="H16" s="71">
        <v>1215519</v>
      </c>
      <c r="I16" s="71">
        <v>0</v>
      </c>
      <c r="J16" s="71">
        <v>680682679</v>
      </c>
      <c r="K16" s="71">
        <v>720272357</v>
      </c>
      <c r="L16" s="116" t="s">
        <v>77</v>
      </c>
      <c r="M16" s="15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13" ht="27" customHeight="1" thickBot="1">
      <c r="A17" s="160"/>
      <c r="B17" s="76" t="s">
        <v>22</v>
      </c>
      <c r="C17" s="77">
        <v>3928128</v>
      </c>
      <c r="D17" s="77">
        <v>6627658</v>
      </c>
      <c r="E17" s="78">
        <v>2477112</v>
      </c>
      <c r="F17" s="78">
        <v>2773116</v>
      </c>
      <c r="G17" s="78">
        <v>32710</v>
      </c>
      <c r="H17" s="77">
        <v>1215519</v>
      </c>
      <c r="I17" s="77">
        <v>0</v>
      </c>
      <c r="J17" s="78">
        <v>395321287</v>
      </c>
      <c r="K17" s="78">
        <v>412375530</v>
      </c>
      <c r="L17" s="117" t="s">
        <v>78</v>
      </c>
      <c r="M17" s="160"/>
    </row>
    <row r="18" spans="1:13" ht="27" customHeight="1">
      <c r="A18" s="162" t="s">
        <v>45</v>
      </c>
      <c r="B18" s="74" t="s">
        <v>42</v>
      </c>
      <c r="C18" s="75">
        <v>18310078</v>
      </c>
      <c r="D18" s="75">
        <v>698311</v>
      </c>
      <c r="E18" s="75">
        <v>42684042</v>
      </c>
      <c r="F18" s="75">
        <v>12350188</v>
      </c>
      <c r="G18" s="75">
        <v>10455620</v>
      </c>
      <c r="H18" s="75">
        <v>0</v>
      </c>
      <c r="I18" s="75">
        <v>0</v>
      </c>
      <c r="J18" s="75">
        <v>528801344</v>
      </c>
      <c r="K18" s="75">
        <v>613476587</v>
      </c>
      <c r="L18" s="118" t="s">
        <v>76</v>
      </c>
      <c r="M18" s="162" t="s">
        <v>62</v>
      </c>
    </row>
    <row r="19" spans="1:13" ht="27" customHeight="1">
      <c r="A19" s="159"/>
      <c r="B19" s="70" t="s">
        <v>43</v>
      </c>
      <c r="C19" s="71">
        <v>22238206</v>
      </c>
      <c r="D19" s="71">
        <v>7325969</v>
      </c>
      <c r="E19" s="71">
        <v>48651640</v>
      </c>
      <c r="F19" s="71">
        <v>14840638</v>
      </c>
      <c r="G19" s="71">
        <v>14129586</v>
      </c>
      <c r="H19" s="71">
        <v>1215519</v>
      </c>
      <c r="I19" s="71">
        <v>0</v>
      </c>
      <c r="J19" s="71">
        <v>1084141730</v>
      </c>
      <c r="K19" s="71">
        <v>1192543288</v>
      </c>
      <c r="L19" s="116" t="s">
        <v>77</v>
      </c>
      <c r="M19" s="159"/>
    </row>
    <row r="20" spans="1:13" ht="27" customHeight="1" thickBot="1">
      <c r="A20" s="160"/>
      <c r="B20" s="76" t="s">
        <v>22</v>
      </c>
      <c r="C20" s="77">
        <v>3928128</v>
      </c>
      <c r="D20" s="77">
        <v>6627658</v>
      </c>
      <c r="E20" s="78">
        <v>5967598</v>
      </c>
      <c r="F20" s="78">
        <v>2490450</v>
      </c>
      <c r="G20" s="78">
        <v>3673966</v>
      </c>
      <c r="H20" s="77">
        <v>1215519</v>
      </c>
      <c r="I20" s="77">
        <v>0</v>
      </c>
      <c r="J20" s="78">
        <v>555340386</v>
      </c>
      <c r="K20" s="78">
        <v>579066701</v>
      </c>
      <c r="L20" s="117" t="s">
        <v>78</v>
      </c>
      <c r="M20" s="160" t="s">
        <v>62</v>
      </c>
    </row>
    <row r="21" spans="1:11" ht="18.75" thickTop="1">
      <c r="A21" s="7"/>
      <c r="B21" s="7"/>
      <c r="C21" s="66"/>
      <c r="D21" s="66"/>
      <c r="E21" s="66"/>
      <c r="F21" s="66"/>
      <c r="G21" s="66"/>
      <c r="H21" s="66"/>
      <c r="I21" s="67"/>
      <c r="J21" s="66"/>
      <c r="K21" s="66"/>
    </row>
    <row r="159" spans="5:6" ht="12.75">
      <c r="E159" s="68">
        <v>317500</v>
      </c>
      <c r="F159" s="68">
        <v>1511269</v>
      </c>
    </row>
    <row r="160" ht="12.75">
      <c r="E160" s="68">
        <f>F159+E159</f>
        <v>1828769</v>
      </c>
    </row>
  </sheetData>
  <sheetProtection/>
  <mergeCells count="18">
    <mergeCell ref="M15:M17"/>
    <mergeCell ref="M18:M20"/>
    <mergeCell ref="A9:A11"/>
    <mergeCell ref="A18:A20"/>
    <mergeCell ref="A15:A17"/>
    <mergeCell ref="A12:A14"/>
    <mergeCell ref="M9:M11"/>
    <mergeCell ref="M12:M14"/>
    <mergeCell ref="A2:M2"/>
    <mergeCell ref="A1:M1"/>
    <mergeCell ref="L4:L5"/>
    <mergeCell ref="M4:M5"/>
    <mergeCell ref="B4:B5"/>
    <mergeCell ref="M6:M8"/>
    <mergeCell ref="L3:M3"/>
    <mergeCell ref="A6:A8"/>
    <mergeCell ref="A3:B3"/>
    <mergeCell ref="A4:A5"/>
  </mergeCells>
  <printOptions horizontalCentered="1"/>
  <pageMargins left="0.78740157480315" right="0.78740157480315" top="0.78740157480315" bottom="0.78740157480315" header="0.433070866141732" footer="0.551181102362205"/>
  <pageSetup firstPageNumber="24" useFirstPageNumber="1" horizontalDpi="360" verticalDpi="360" orientation="landscape" paperSize="9" scale="71" r:id="rId1"/>
  <headerFooter scaleWithDoc="0">
    <oddFooter>&amp;L      &amp;P&amp;Rالقطاع العام التجاري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Dell</cp:lastModifiedBy>
  <cp:lastPrinted>2010-03-11T01:33:56Z</cp:lastPrinted>
  <dcterms:created xsi:type="dcterms:W3CDTF">2001-03-13T05:29:05Z</dcterms:created>
  <dcterms:modified xsi:type="dcterms:W3CDTF">2010-03-11T02:39:53Z</dcterms:modified>
  <cp:category/>
  <cp:version/>
  <cp:contentType/>
  <cp:contentStatus/>
</cp:coreProperties>
</file>